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240" windowWidth="21840" windowHeight="12120"/>
  </bookViews>
  <sheets>
    <sheet name="с 1 по 4" sheetId="17" r:id="rId1"/>
  </sheets>
  <definedNames>
    <definedName name="_xlnm._FilterDatabase" localSheetId="0" hidden="1">'с 1 по 4'!$A$1:$H$19</definedName>
    <definedName name="_xlnm.Print_Titles" localSheetId="0">'с 1 по 4'!$1:$5</definedName>
  </definedNames>
  <calcPr calcId="145621"/>
</workbook>
</file>

<file path=xl/calcChain.xml><?xml version="1.0" encoding="utf-8"?>
<calcChain xmlns="http://schemas.openxmlformats.org/spreadsheetml/2006/main">
  <c r="H18" i="17" l="1"/>
  <c r="H11" i="17"/>
  <c r="H19" i="17" s="1"/>
  <c r="G15" i="17"/>
  <c r="G18" i="17" s="1"/>
  <c r="F15" i="17"/>
  <c r="F18" i="17" s="1"/>
  <c r="E15" i="17"/>
  <c r="E18" i="17" s="1"/>
  <c r="G8" i="17"/>
  <c r="G11" i="17" s="1"/>
  <c r="G19" i="17" s="1"/>
  <c r="F8" i="17"/>
  <c r="F11" i="17" s="1"/>
  <c r="E8" i="17"/>
  <c r="E11" i="17" s="1"/>
  <c r="D9" i="17"/>
  <c r="D11" i="17"/>
  <c r="D15" i="17"/>
  <c r="D18" i="17" s="1"/>
  <c r="F19" i="17" l="1"/>
  <c r="E19" i="17"/>
</calcChain>
</file>

<file path=xl/sharedStrings.xml><?xml version="1.0" encoding="utf-8"?>
<sst xmlns="http://schemas.openxmlformats.org/spreadsheetml/2006/main" count="25" uniqueCount="24">
  <si>
    <t>Б</t>
  </si>
  <si>
    <t>Ж</t>
  </si>
  <si>
    <t>У</t>
  </si>
  <si>
    <t>Хлеб ржаной</t>
  </si>
  <si>
    <t>Масса порции          (г)</t>
  </si>
  <si>
    <t>Пищевые вещества (г )</t>
  </si>
  <si>
    <t>Энергетическая ценность (ккал)</t>
  </si>
  <si>
    <t>Итого за день</t>
  </si>
  <si>
    <t xml:space="preserve">Обед </t>
  </si>
  <si>
    <t xml:space="preserve">Завтрак </t>
  </si>
  <si>
    <t>№ рецептур</t>
  </si>
  <si>
    <t>Итого</t>
  </si>
  <si>
    <t>Цена</t>
  </si>
  <si>
    <t>Компот из сухофруктов</t>
  </si>
  <si>
    <t>1.6</t>
  </si>
  <si>
    <t>Каша молочная (гречневая или пшенная)</t>
  </si>
  <si>
    <t>Салат из свеклы с растительным маслом</t>
  </si>
  <si>
    <t>Пельмени с маслом и зеленью с овощами порционно/ Блины с фруктовым соусом</t>
  </si>
  <si>
    <t xml:space="preserve"> Кофейный напиток/Чай с лимоном</t>
  </si>
  <si>
    <t xml:space="preserve">Суп картофельный с бобовыми  </t>
  </si>
  <si>
    <t>1.2</t>
  </si>
  <si>
    <t xml:space="preserve">Бутерброд с сыром </t>
  </si>
  <si>
    <t xml:space="preserve">   Наименование блюда</t>
  </si>
  <si>
    <t>3 апреля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</si>
</sst>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0" x14ac:knownFonts="1">
    <font>
      <sz val="10"/>
      <name val="Arial Cyr"/>
      <charset val="204"/>
    </font>
    <font>
      <sz val="10"/>
      <name val="Arial Cyr"/>
      <charset val="204"/>
    </font>
    <font>
      <sz val="12"/>
      <name val="Arial Cyr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3">
    <xf numFmtId="0" fontId="0" fillId="0" borderId="0" xfId="0"/>
    <xf numFmtId="0" fontId="4" fillId="0" borderId="1" xfId="0" applyFont="1" applyFill="1" applyBorder="1" applyAlignment="1">
      <alignment vertical="top" wrapText="1"/>
    </xf>
    <xf numFmtId="0" fontId="6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vertical="top" wrapText="1"/>
    </xf>
    <xf numFmtId="0" fontId="6" fillId="0" borderId="1" xfId="0" applyFont="1" applyFill="1" applyBorder="1" applyAlignment="1"/>
    <xf numFmtId="0" fontId="8" fillId="0" borderId="0" xfId="0" applyFont="1" applyFill="1"/>
    <xf numFmtId="0" fontId="7" fillId="0" borderId="1" xfId="0" applyFont="1" applyFill="1" applyBorder="1" applyAlignment="1">
      <alignment horizontal="right"/>
    </xf>
    <xf numFmtId="0" fontId="2" fillId="0" borderId="0" xfId="0" applyFont="1" applyFill="1"/>
    <xf numFmtId="2" fontId="4" fillId="0" borderId="1" xfId="0" applyNumberFormat="1" applyFont="1" applyFill="1" applyBorder="1" applyAlignment="1">
      <alignment vertical="top" wrapText="1"/>
    </xf>
    <xf numFmtId="2" fontId="6" fillId="0" borderId="1" xfId="0" applyNumberFormat="1" applyFont="1" applyFill="1" applyBorder="1" applyAlignment="1"/>
    <xf numFmtId="0" fontId="3" fillId="0" borderId="0" xfId="0" applyFont="1" applyFill="1" applyBorder="1" applyAlignment="1">
      <alignment vertical="top" wrapText="1"/>
    </xf>
    <xf numFmtId="0" fontId="6" fillId="0" borderId="1" xfId="0" applyNumberFormat="1" applyFont="1" applyFill="1" applyBorder="1" applyAlignment="1">
      <alignment vertical="center" wrapText="1"/>
    </xf>
    <xf numFmtId="2" fontId="4" fillId="0" borderId="1" xfId="0" applyNumberFormat="1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/>
    </xf>
    <xf numFmtId="0" fontId="3" fillId="0" borderId="2" xfId="0" applyFont="1" applyFill="1" applyBorder="1" applyAlignment="1">
      <alignment vertical="top" wrapText="1"/>
    </xf>
    <xf numFmtId="0" fontId="4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left" vertical="center" wrapText="1"/>
    </xf>
    <xf numFmtId="2" fontId="9" fillId="0" borderId="1" xfId="0" applyNumberFormat="1" applyFont="1" applyFill="1" applyBorder="1"/>
    <xf numFmtId="2" fontId="3" fillId="0" borderId="1" xfId="0" applyNumberFormat="1" applyFont="1" applyFill="1" applyBorder="1" applyAlignment="1">
      <alignment vertical="center" wrapText="1"/>
    </xf>
    <xf numFmtId="2" fontId="3" fillId="0" borderId="0" xfId="0" applyNumberFormat="1" applyFont="1" applyFill="1" applyBorder="1" applyAlignment="1">
      <alignment vertical="center" wrapText="1"/>
    </xf>
    <xf numFmtId="2" fontId="2" fillId="0" borderId="0" xfId="0" applyNumberFormat="1" applyFont="1" applyFill="1" applyAlignment="1">
      <alignment vertical="center" wrapText="1"/>
    </xf>
    <xf numFmtId="2" fontId="6" fillId="0" borderId="1" xfId="0" applyNumberFormat="1" applyFont="1" applyFill="1" applyBorder="1" applyAlignment="1">
      <alignment vertical="center" wrapText="1"/>
    </xf>
    <xf numFmtId="0" fontId="2" fillId="0" borderId="0" xfId="0" applyFont="1" applyFill="1" applyAlignment="1">
      <alignment horizontal="center"/>
    </xf>
    <xf numFmtId="0" fontId="3" fillId="0" borderId="3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49" fontId="4" fillId="0" borderId="1" xfId="0" applyNumberFormat="1" applyFont="1" applyFill="1" applyBorder="1" applyAlignment="1">
      <alignment horizontal="center"/>
    </xf>
    <xf numFmtId="1" fontId="3" fillId="0" borderId="1" xfId="0" applyNumberFormat="1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6" xfId="0" applyFont="1" applyFill="1" applyBorder="1" applyAlignment="1">
      <alignment horizontal="center" vertical="top" wrapText="1"/>
    </xf>
    <xf numFmtId="1" fontId="2" fillId="0" borderId="0" xfId="0" applyNumberFormat="1" applyFont="1" applyFill="1" applyAlignment="1">
      <alignment horizontal="center"/>
    </xf>
    <xf numFmtId="164" fontId="3" fillId="0" borderId="1" xfId="0" applyNumberFormat="1" applyFont="1" applyFill="1" applyBorder="1" applyAlignment="1">
      <alignment vertical="center" wrapText="1"/>
    </xf>
    <xf numFmtId="2" fontId="6" fillId="0" borderId="1" xfId="0" applyNumberFormat="1" applyFont="1" applyFill="1" applyBorder="1" applyAlignment="1">
      <alignment horizontal="right"/>
    </xf>
    <xf numFmtId="0" fontId="4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/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right" vertical="top" wrapText="1"/>
    </xf>
    <xf numFmtId="0" fontId="4" fillId="0" borderId="1" xfId="0" applyFont="1" applyFill="1" applyBorder="1" applyAlignment="1">
      <alignment horizontal="left" vertical="top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1" fontId="4" fillId="0" borderId="9" xfId="0" applyNumberFormat="1" applyFont="1" applyFill="1" applyBorder="1" applyAlignment="1">
      <alignment horizontal="center" vertical="top" wrapText="1"/>
    </xf>
    <xf numFmtId="1" fontId="4" fillId="0" borderId="10" xfId="0" applyNumberFormat="1" applyFont="1" applyFill="1" applyBorder="1" applyAlignment="1">
      <alignment horizontal="center" vertical="top" wrapText="1"/>
    </xf>
    <xf numFmtId="1" fontId="4" fillId="0" borderId="8" xfId="0" applyNumberFormat="1" applyFont="1" applyFill="1" applyBorder="1" applyAlignment="1">
      <alignment horizontal="center" vertical="top" wrapText="1"/>
    </xf>
    <xf numFmtId="2" fontId="4" fillId="0" borderId="9" xfId="0" applyNumberFormat="1" applyFont="1" applyFill="1" applyBorder="1" applyAlignment="1">
      <alignment horizontal="center" vertical="center" wrapText="1"/>
    </xf>
    <xf numFmtId="2" fontId="4" fillId="0" borderId="10" xfId="0" applyNumberFormat="1" applyFont="1" applyFill="1" applyBorder="1" applyAlignment="1">
      <alignment horizontal="center" vertical="center" wrapText="1"/>
    </xf>
    <xf numFmtId="2" fontId="4" fillId="0" borderId="8" xfId="0" applyNumberFormat="1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top" wrapText="1"/>
    </xf>
    <xf numFmtId="0" fontId="4" fillId="0" borderId="10" xfId="0" applyFont="1" applyFill="1" applyBorder="1" applyAlignment="1">
      <alignment horizontal="center" vertical="top" wrapText="1"/>
    </xf>
    <xf numFmtId="0" fontId="4" fillId="0" borderId="8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7" xfId="0" applyFont="1" applyFill="1" applyBorder="1" applyAlignment="1">
      <alignment horizontal="center" vertical="top" wrapText="1"/>
    </xf>
    <xf numFmtId="0" fontId="3" fillId="0" borderId="11" xfId="0" applyFont="1" applyFill="1" applyBorder="1" applyAlignment="1">
      <alignment horizontal="center" vertical="top" wrapText="1"/>
    </xf>
    <xf numFmtId="0" fontId="3" fillId="0" borderId="12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13" xfId="0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vertical="top" wrapText="1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tabSelected="1" workbookViewId="0">
      <pane xSplit="2" ySplit="5" topLeftCell="C6" activePane="bottomRight" state="frozen"/>
      <selection activeCell="N137" sqref="N137"/>
      <selection pane="topRight" activeCell="N137" sqref="N137"/>
      <selection pane="bottomLeft" activeCell="N137" sqref="N137"/>
      <selection pane="bottomRight" activeCell="A7" sqref="A7:B7"/>
    </sheetView>
  </sheetViews>
  <sheetFormatPr defaultRowHeight="15" x14ac:dyDescent="0.2"/>
  <cols>
    <col min="1" max="1" width="10" style="22" customWidth="1"/>
    <col min="2" max="2" width="57" style="7" customWidth="1"/>
    <col min="3" max="3" width="9.5703125" style="30" customWidth="1"/>
    <col min="4" max="4" width="9.5703125" style="20" customWidth="1"/>
    <col min="5" max="5" width="10.28515625" style="7" customWidth="1"/>
    <col min="6" max="7" width="10.7109375" style="7" customWidth="1"/>
    <col min="8" max="8" width="11.85546875" style="7" customWidth="1"/>
    <col min="9" max="16384" width="9.140625" style="7"/>
  </cols>
  <sheetData>
    <row r="1" spans="1:8" ht="15.75" customHeight="1" x14ac:dyDescent="0.2">
      <c r="A1" s="40" t="s">
        <v>10</v>
      </c>
      <c r="B1" s="43" t="s">
        <v>22</v>
      </c>
      <c r="C1" s="46" t="s">
        <v>4</v>
      </c>
      <c r="D1" s="49" t="s">
        <v>12</v>
      </c>
      <c r="E1" s="56" t="s">
        <v>5</v>
      </c>
      <c r="F1" s="55"/>
      <c r="G1" s="57"/>
      <c r="H1" s="52" t="s">
        <v>6</v>
      </c>
    </row>
    <row r="2" spans="1:8" ht="15.75" customHeight="1" x14ac:dyDescent="0.2">
      <c r="A2" s="41"/>
      <c r="B2" s="44"/>
      <c r="C2" s="47"/>
      <c r="D2" s="50"/>
      <c r="E2" s="58"/>
      <c r="F2" s="59"/>
      <c r="G2" s="60"/>
      <c r="H2" s="53"/>
    </row>
    <row r="3" spans="1:8" ht="15" customHeight="1" x14ac:dyDescent="0.2">
      <c r="A3" s="41"/>
      <c r="B3" s="44"/>
      <c r="C3" s="47"/>
      <c r="D3" s="50"/>
      <c r="E3" s="43" t="s">
        <v>0</v>
      </c>
      <c r="F3" s="43" t="s">
        <v>1</v>
      </c>
      <c r="G3" s="43" t="s">
        <v>2</v>
      </c>
      <c r="H3" s="53"/>
    </row>
    <row r="4" spans="1:8" ht="15" customHeight="1" x14ac:dyDescent="0.2">
      <c r="A4" s="41"/>
      <c r="B4" s="44"/>
      <c r="C4" s="47"/>
      <c r="D4" s="50"/>
      <c r="E4" s="44"/>
      <c r="F4" s="44"/>
      <c r="G4" s="44"/>
      <c r="H4" s="53"/>
    </row>
    <row r="5" spans="1:8" ht="33" customHeight="1" x14ac:dyDescent="0.2">
      <c r="A5" s="42"/>
      <c r="B5" s="45"/>
      <c r="C5" s="48"/>
      <c r="D5" s="51"/>
      <c r="E5" s="45"/>
      <c r="F5" s="45"/>
      <c r="G5" s="45"/>
      <c r="H5" s="54"/>
    </row>
    <row r="6" spans="1:8" ht="30" customHeight="1" x14ac:dyDescent="0.2">
      <c r="A6" s="55" t="s">
        <v>23</v>
      </c>
      <c r="B6" s="55"/>
      <c r="C6" s="28"/>
      <c r="D6" s="14"/>
      <c r="E6" s="14"/>
      <c r="F6" s="14"/>
      <c r="G6" s="14"/>
      <c r="H6" s="14"/>
    </row>
    <row r="7" spans="1:8" ht="15.75" x14ac:dyDescent="0.2">
      <c r="A7" s="59" t="s">
        <v>9</v>
      </c>
      <c r="B7" s="59"/>
      <c r="C7" s="23"/>
      <c r="D7" s="19"/>
      <c r="E7" s="10"/>
      <c r="F7" s="10"/>
      <c r="G7" s="10"/>
      <c r="H7" s="10"/>
    </row>
    <row r="8" spans="1:8" ht="18" customHeight="1" x14ac:dyDescent="0.25">
      <c r="A8" s="24">
        <v>208</v>
      </c>
      <c r="B8" s="35" t="s">
        <v>15</v>
      </c>
      <c r="C8" s="34">
        <v>250</v>
      </c>
      <c r="D8" s="21">
        <v>31</v>
      </c>
      <c r="E8" s="9">
        <f>8.27160493827161+1.56</f>
        <v>9.8316049382716102</v>
      </c>
      <c r="F8" s="9">
        <f>12.7449382716049-4.54</f>
        <v>8.2049382716048989</v>
      </c>
      <c r="G8" s="9">
        <f>40.2469135802469-7.94</f>
        <v>32.306913580246899</v>
      </c>
      <c r="H8" s="32">
        <v>242.4</v>
      </c>
    </row>
    <row r="9" spans="1:8" ht="18" customHeight="1" x14ac:dyDescent="0.25">
      <c r="A9" s="26" t="s">
        <v>20</v>
      </c>
      <c r="B9" s="35" t="s">
        <v>21</v>
      </c>
      <c r="C9" s="36">
        <v>50</v>
      </c>
      <c r="D9" s="12">
        <f>25.94+1.63+1.18</f>
        <v>28.75</v>
      </c>
      <c r="E9" s="4">
        <v>2.37</v>
      </c>
      <c r="F9" s="4">
        <v>0.3</v>
      </c>
      <c r="G9" s="4">
        <v>14.49</v>
      </c>
      <c r="H9" s="4">
        <v>70.14</v>
      </c>
    </row>
    <row r="10" spans="1:8" ht="18" customHeight="1" x14ac:dyDescent="0.25">
      <c r="A10" s="24">
        <v>304</v>
      </c>
      <c r="B10" s="15" t="s">
        <v>18</v>
      </c>
      <c r="C10" s="34">
        <v>200</v>
      </c>
      <c r="D10" s="21">
        <v>14.42</v>
      </c>
      <c r="E10" s="4">
        <v>3.2</v>
      </c>
      <c r="F10" s="4">
        <v>7.3</v>
      </c>
      <c r="G10" s="4">
        <v>20.2</v>
      </c>
      <c r="H10" s="4">
        <v>159.30000000000001</v>
      </c>
    </row>
    <row r="11" spans="1:8" ht="18" customHeight="1" x14ac:dyDescent="0.25">
      <c r="A11" s="25"/>
      <c r="B11" s="6" t="s">
        <v>11</v>
      </c>
      <c r="C11" s="27">
        <v>500</v>
      </c>
      <c r="D11" s="18">
        <f>SUM(D8:D10)</f>
        <v>74.17</v>
      </c>
      <c r="E11" s="18">
        <f>SUM(E8:E10)</f>
        <v>15.40160493827161</v>
      </c>
      <c r="F11" s="18">
        <f>SUM(F8:F10)</f>
        <v>15.8049382716049</v>
      </c>
      <c r="G11" s="18">
        <f>SUM(G8:G10)</f>
        <v>66.996913580246897</v>
      </c>
      <c r="H11" s="18">
        <f>SUM(H8:H10)</f>
        <v>471.84000000000003</v>
      </c>
    </row>
    <row r="12" spans="1:8" ht="18" customHeight="1" x14ac:dyDescent="0.2">
      <c r="A12" s="61" t="s">
        <v>8</v>
      </c>
      <c r="B12" s="62"/>
      <c r="C12" s="29"/>
      <c r="D12" s="19"/>
      <c r="E12" s="10"/>
      <c r="F12" s="10"/>
      <c r="G12" s="10"/>
      <c r="H12" s="10"/>
    </row>
    <row r="13" spans="1:8" ht="18" customHeight="1" x14ac:dyDescent="0.2">
      <c r="A13" s="33">
        <v>25</v>
      </c>
      <c r="B13" s="39" t="s">
        <v>16</v>
      </c>
      <c r="C13" s="33">
        <v>60</v>
      </c>
      <c r="D13" s="38">
        <v>5.22</v>
      </c>
      <c r="E13" s="1">
        <v>1</v>
      </c>
      <c r="F13" s="1">
        <v>4.8</v>
      </c>
      <c r="G13" s="1">
        <v>5</v>
      </c>
      <c r="H13" s="1">
        <v>67.2</v>
      </c>
    </row>
    <row r="14" spans="1:8" ht="18" customHeight="1" x14ac:dyDescent="0.25">
      <c r="A14" s="24">
        <v>62</v>
      </c>
      <c r="B14" s="11" t="s">
        <v>19</v>
      </c>
      <c r="C14" s="37">
        <v>250</v>
      </c>
      <c r="D14" s="12">
        <v>20</v>
      </c>
      <c r="E14" s="8">
        <v>5.8</v>
      </c>
      <c r="F14" s="8">
        <v>4.3</v>
      </c>
      <c r="G14" s="8">
        <v>27.8</v>
      </c>
      <c r="H14" s="4">
        <v>173.1</v>
      </c>
    </row>
    <row r="15" spans="1:8" ht="32.25" customHeight="1" x14ac:dyDescent="0.25">
      <c r="A15" s="24">
        <v>391</v>
      </c>
      <c r="B15" s="16" t="s">
        <v>17</v>
      </c>
      <c r="C15" s="34">
        <v>150</v>
      </c>
      <c r="D15" s="12">
        <f>39.32-1.72-4+2.63</f>
        <v>36.230000000000004</v>
      </c>
      <c r="E15" s="17">
        <f>15.13-1.97</f>
        <v>13.16</v>
      </c>
      <c r="F15" s="17">
        <f>18.97-4.95</f>
        <v>14.02</v>
      </c>
      <c r="G15" s="17">
        <f>45.5133333333333-15.7</f>
        <v>29.813333333333301</v>
      </c>
      <c r="H15" s="17">
        <v>298.07</v>
      </c>
    </row>
    <row r="16" spans="1:8" s="5" customFormat="1" ht="18" customHeight="1" x14ac:dyDescent="0.25">
      <c r="A16" s="24">
        <v>310</v>
      </c>
      <c r="B16" s="4" t="s">
        <v>13</v>
      </c>
      <c r="C16" s="25">
        <v>200</v>
      </c>
      <c r="D16" s="12">
        <v>8</v>
      </c>
      <c r="E16" s="13">
        <v>0.5</v>
      </c>
      <c r="F16" s="13">
        <v>0.1</v>
      </c>
      <c r="G16" s="13">
        <v>23.9</v>
      </c>
      <c r="H16" s="13">
        <v>98.5</v>
      </c>
    </row>
    <row r="17" spans="1:8" s="5" customFormat="1" ht="18" customHeight="1" x14ac:dyDescent="0.25">
      <c r="A17" s="26" t="s">
        <v>14</v>
      </c>
      <c r="B17" s="4" t="s">
        <v>3</v>
      </c>
      <c r="C17" s="25">
        <v>40</v>
      </c>
      <c r="D17" s="21">
        <v>4.7200000000000006</v>
      </c>
      <c r="E17" s="2">
        <v>2.64</v>
      </c>
      <c r="F17" s="2">
        <v>0.48</v>
      </c>
      <c r="G17" s="2">
        <v>13.36</v>
      </c>
      <c r="H17" s="2">
        <v>68.319999999999993</v>
      </c>
    </row>
    <row r="18" spans="1:8" ht="18" customHeight="1" x14ac:dyDescent="0.25">
      <c r="A18" s="25"/>
      <c r="B18" s="6" t="s">
        <v>11</v>
      </c>
      <c r="C18" s="27">
        <v>700</v>
      </c>
      <c r="D18" s="18">
        <f>SUM(D13:D17)</f>
        <v>74.17</v>
      </c>
      <c r="E18" s="18">
        <f>SUM(E13:E17)</f>
        <v>23.1</v>
      </c>
      <c r="F18" s="18">
        <f>SUM(F13:F17)</f>
        <v>23.7</v>
      </c>
      <c r="G18" s="18">
        <f>SUM(G13:G17)</f>
        <v>99.873333333333292</v>
      </c>
      <c r="H18" s="18">
        <f>SUM(H13:H17)</f>
        <v>705.19</v>
      </c>
    </row>
    <row r="19" spans="1:8" ht="18" customHeight="1" x14ac:dyDescent="0.25">
      <c r="A19" s="25"/>
      <c r="B19" s="3" t="s">
        <v>7</v>
      </c>
      <c r="C19" s="27"/>
      <c r="D19" s="31"/>
      <c r="E19" s="31">
        <f>E11+E18</f>
        <v>38.501604938271612</v>
      </c>
      <c r="F19" s="31">
        <f>F11+F18</f>
        <v>39.5049382716049</v>
      </c>
      <c r="G19" s="31">
        <f>G11+G18</f>
        <v>166.87024691358019</v>
      </c>
      <c r="H19" s="31">
        <f>H11+H18</f>
        <v>1177.0300000000002</v>
      </c>
    </row>
  </sheetData>
  <mergeCells count="12">
    <mergeCell ref="A7:B7"/>
    <mergeCell ref="A12:B12"/>
    <mergeCell ref="G3:G5"/>
    <mergeCell ref="H1:H5"/>
    <mergeCell ref="A6:B6"/>
    <mergeCell ref="E1:G2"/>
    <mergeCell ref="E3:E5"/>
    <mergeCell ref="A1:A5"/>
    <mergeCell ref="B1:B5"/>
    <mergeCell ref="C1:C5"/>
    <mergeCell ref="D1:D5"/>
    <mergeCell ref="F3:F5"/>
  </mergeCells>
  <pageMargins left="0.19685039370078741" right="0" top="0.35433070866141736" bottom="0.55118110236220474" header="0.31496062992125984" footer="0.31496062992125984"/>
  <pageSetup paperSize="9" orientation="landscape" r:id="rId1"/>
  <rowBreaks count="1" manualBreakCount="1">
    <brk id="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 1 по 4</vt:lpstr>
      <vt:lpstr>'с 1 по 4'!Заголовки_для_печати</vt:lpstr>
    </vt:vector>
  </TitlesOfParts>
  <Company>Организация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Лысенко</dc:creator>
  <cp:lastModifiedBy>user</cp:lastModifiedBy>
  <cp:lastPrinted>2024-05-23T09:13:13Z</cp:lastPrinted>
  <dcterms:created xsi:type="dcterms:W3CDTF">2017-07-26T06:10:42Z</dcterms:created>
  <dcterms:modified xsi:type="dcterms:W3CDTF">2024-05-23T09:30:27Z</dcterms:modified>
</cp:coreProperties>
</file>